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Зима 24-25г\Мониторинг\мониторинг ноябрь 24г\"/>
    </mc:Choice>
  </mc:AlternateContent>
  <bookViews>
    <workbookView xWindow="1560" yWindow="1560" windowWidth="14580" windowHeight="10185"/>
  </bookViews>
  <sheets>
    <sheet name="07.11.24г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F26" i="1"/>
  <c r="F12" i="1" l="1"/>
  <c r="F11" i="1"/>
  <c r="J27" i="1" l="1"/>
  <c r="I27" i="1"/>
  <c r="H27" i="1"/>
  <c r="J26" i="1"/>
  <c r="I26" i="1"/>
  <c r="H26" i="1"/>
  <c r="G27" i="1"/>
  <c r="G29" i="1" s="1"/>
  <c r="G26" i="1"/>
  <c r="G28" i="1" s="1"/>
  <c r="G12" i="1"/>
  <c r="G14" i="1" s="1"/>
  <c r="G11" i="1"/>
  <c r="G13" i="1" s="1"/>
  <c r="J12" i="1"/>
  <c r="I12" i="1"/>
  <c r="H12" i="1"/>
  <c r="J11" i="1"/>
  <c r="I11" i="1"/>
  <c r="H11" i="1"/>
  <c r="E27" i="1"/>
  <c r="E26" i="1"/>
  <c r="E12" i="1"/>
  <c r="E11" i="1"/>
</calcChain>
</file>

<file path=xl/sharedStrings.xml><?xml version="1.0" encoding="utf-8"?>
<sst xmlns="http://schemas.openxmlformats.org/spreadsheetml/2006/main" count="57" uniqueCount="44">
  <si>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</si>
  <si>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</si>
  <si>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</si>
  <si>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</si>
  <si>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</si>
  <si>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</si>
  <si>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</si>
  <si>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</si>
  <si>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</si>
  <si>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</si>
  <si>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</si>
  <si>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</si>
  <si>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</si>
  <si>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</si>
  <si>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2 блюдо</t>
  </si>
  <si>
    <t>гарнир</t>
  </si>
  <si>
    <t>фрукты</t>
  </si>
  <si>
    <t>Отд./корп</t>
  </si>
  <si>
    <t>-</t>
  </si>
  <si>
    <t>№ рец.</t>
  </si>
  <si>
    <t>Выход, г</t>
  </si>
  <si>
    <t>3 блюдо</t>
  </si>
  <si>
    <t>Компот из сухофруктов</t>
  </si>
  <si>
    <t>Хлеб пшеничный</t>
  </si>
  <si>
    <t>Хлеб ржаной</t>
  </si>
  <si>
    <t>Икра овощная (кабачковая)</t>
  </si>
  <si>
    <t xml:space="preserve">Картофельное пюре с маслом </t>
  </si>
  <si>
    <t>Жаркое с мясоом ( свинина)</t>
  </si>
  <si>
    <t>Итого за прием пищи:</t>
  </si>
  <si>
    <t>Доля суточной потребности в энергии, %</t>
  </si>
  <si>
    <t>Фрукты в ассортименте (груша)</t>
  </si>
  <si>
    <t xml:space="preserve"> Гуляш (говядина)</t>
  </si>
  <si>
    <t>Каша гречневая рассыпчатая с маслом</t>
  </si>
  <si>
    <t>Сок фруктовый (яблоко)</t>
  </si>
  <si>
    <t>Хлеб пшеничныйй</t>
  </si>
  <si>
    <t xml:space="preserve">2 блюдо </t>
  </si>
  <si>
    <t>хлеб пшеничный</t>
  </si>
  <si>
    <t>хлеб ржаной</t>
  </si>
  <si>
    <t xml:space="preserve">1 блюдо </t>
  </si>
  <si>
    <t xml:space="preserve"> гарнир</t>
  </si>
  <si>
    <t>стр100 Сб рец Москва 2019г</t>
  </si>
  <si>
    <t>Суп из овощей  с мясом и сметаной</t>
  </si>
  <si>
    <t>Котлета "Лукоморье" (говядина, курица) п/ф с соусом томатным</t>
  </si>
  <si>
    <t>Котлета Домашняя (говядина, свинина,курица) п/фс соусом томатным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</si>
</sst>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22">
    <xf numFmtId="0" fontId="0" fillId="0" borderId="0" xfId="0"/>
    <xf numFmtId="0" fontId="2" fillId="2" borderId="7" xfId="0" applyFont="1" applyFill="1" applyBorder="1" applyAlignment="1">
      <alignment horizontal="left" vertical="justify"/>
    </xf>
    <xf numFmtId="2" fontId="2" fillId="2" borderId="1" xfId="0" applyNumberFormat="1" applyFont="1" applyFill="1" applyBorder="1" applyAlignment="1" applyProtection="1">
      <alignment horizontal="left" vertical="justify"/>
      <protection locked="0"/>
    </xf>
    <xf numFmtId="0" fontId="2" fillId="2" borderId="8" xfId="0" applyFont="1" applyFill="1" applyBorder="1" applyAlignment="1">
      <alignment horizontal="left" vertical="justify"/>
    </xf>
    <xf numFmtId="0" fontId="2" fillId="2" borderId="2" xfId="0" applyFont="1" applyFill="1" applyBorder="1" applyAlignment="1">
      <alignment horizontal="left" vertical="justify"/>
    </xf>
    <xf numFmtId="0" fontId="2" fillId="2" borderId="2" xfId="0" applyFont="1" applyFill="1" applyBorder="1" applyAlignment="1" applyProtection="1">
      <alignment horizontal="left" vertical="justify"/>
      <protection locked="0"/>
    </xf>
    <xf numFmtId="0" fontId="2" fillId="2" borderId="2" xfId="0" applyFont="1" applyFill="1" applyBorder="1" applyAlignment="1" applyProtection="1">
      <alignment horizontal="left" vertical="justify" wrapText="1"/>
      <protection locked="0"/>
    </xf>
    <xf numFmtId="1" fontId="2" fillId="2" borderId="2" xfId="0" applyNumberFormat="1" applyFont="1" applyFill="1" applyBorder="1" applyAlignment="1" applyProtection="1">
      <alignment horizontal="left" vertical="justify"/>
      <protection locked="0"/>
    </xf>
    <xf numFmtId="2" fontId="2" fillId="2" borderId="2" xfId="0" applyNumberFormat="1" applyFont="1" applyFill="1" applyBorder="1" applyAlignment="1" applyProtection="1">
      <alignment horizontal="left" vertical="justify"/>
      <protection locked="0"/>
    </xf>
    <xf numFmtId="1" fontId="2" fillId="2" borderId="3" xfId="0" applyNumberFormat="1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 wrapText="1"/>
      <protection locked="0"/>
    </xf>
    <xf numFmtId="1" fontId="2" fillId="2" borderId="1" xfId="0" applyNumberFormat="1" applyFont="1" applyFill="1" applyBorder="1" applyAlignment="1" applyProtection="1">
      <alignment horizontal="left" vertical="justify"/>
      <protection locked="0"/>
    </xf>
    <xf numFmtId="1" fontId="2" fillId="2" borderId="4" xfId="0" applyNumberFormat="1" applyFont="1" applyFill="1" applyBorder="1" applyAlignment="1" applyProtection="1">
      <alignment horizontal="left" vertical="justify"/>
      <protection locked="0"/>
    </xf>
    <xf numFmtId="0" fontId="2" fillId="2" borderId="9" xfId="0" applyFont="1" applyFill="1" applyBorder="1" applyAlignment="1">
      <alignment horizontal="left" vertical="justify"/>
    </xf>
    <xf numFmtId="0" fontId="2" fillId="2" borderId="5" xfId="0" applyFont="1" applyFill="1" applyBorder="1" applyAlignment="1" applyProtection="1">
      <alignment horizontal="left" vertical="justify"/>
      <protection locked="0"/>
    </xf>
    <xf numFmtId="0" fontId="2" fillId="2" borderId="5" xfId="0" applyFont="1" applyFill="1" applyBorder="1" applyAlignment="1" applyProtection="1">
      <alignment horizontal="left" vertical="justify" wrapText="1"/>
      <protection locked="0"/>
    </xf>
    <xf numFmtId="1" fontId="2" fillId="2" borderId="5" xfId="0" applyNumberFormat="1" applyFont="1" applyFill="1" applyBorder="1" applyAlignment="1" applyProtection="1">
      <alignment horizontal="left" vertical="justify"/>
      <protection locked="0"/>
    </xf>
    <xf numFmtId="2" fontId="2" fillId="2" borderId="5" xfId="0" applyNumberFormat="1" applyFont="1" applyFill="1" applyBorder="1" applyAlignment="1" applyProtection="1">
      <alignment horizontal="left" vertical="justify"/>
      <protection locked="0"/>
    </xf>
    <xf numFmtId="1" fontId="2" fillId="2" borderId="6" xfId="0" applyNumberFormat="1" applyFont="1" applyFill="1" applyBorder="1" applyAlignment="1" applyProtection="1">
      <alignment horizontal="left" vertical="justify"/>
      <protection locked="0"/>
    </xf>
    <xf numFmtId="0" fontId="2" fillId="2" borderId="14" xfId="0" applyFont="1" applyFill="1" applyBorder="1" applyAlignment="1">
      <alignment horizontal="center" vertical="justify"/>
    </xf>
    <xf numFmtId="0" fontId="2" fillId="2" borderId="11" xfId="0" applyFont="1" applyFill="1" applyBorder="1" applyAlignment="1">
      <alignment horizontal="center" vertical="justify"/>
    </xf>
    <xf numFmtId="0" fontId="2" fillId="2" borderId="14" xfId="0" applyFont="1" applyFill="1" applyBorder="1" applyAlignment="1">
      <alignment horizontal="center" vertical="justify" wrapText="1"/>
    </xf>
    <xf numFmtId="0" fontId="2" fillId="2" borderId="15" xfId="0" applyFont="1" applyFill="1" applyBorder="1" applyAlignment="1">
      <alignment horizontal="center" vertical="justify"/>
    </xf>
    <xf numFmtId="0" fontId="2" fillId="2" borderId="11" xfId="0" applyFont="1" applyFill="1" applyBorder="1" applyAlignment="1">
      <alignment horizontal="left" vertical="justify" wrapText="1"/>
    </xf>
    <xf numFmtId="0" fontId="2" fillId="2" borderId="15" xfId="0" applyFont="1" applyFill="1" applyBorder="1" applyAlignment="1">
      <alignment horizontal="center" vertical="justify" wrapText="1"/>
    </xf>
    <xf numFmtId="0" fontId="3" fillId="2" borderId="14" xfId="1" applyFont="1" applyFill="1" applyBorder="1" applyAlignment="1">
      <alignment horizontal="center" vertical="justify"/>
    </xf>
    <xf numFmtId="0" fontId="2" fillId="2" borderId="11" xfId="0" applyFont="1" applyFill="1" applyBorder="1" applyAlignment="1">
      <alignment horizontal="left" vertical="justify"/>
    </xf>
    <xf numFmtId="164" fontId="3" fillId="2" borderId="11" xfId="0" applyNumberFormat="1" applyFont="1" applyFill="1" applyBorder="1" applyAlignment="1">
      <alignment horizontal="center" vertical="justify"/>
    </xf>
    <xf numFmtId="0" fontId="2" fillId="0" borderId="18" xfId="0" applyFont="1" applyBorder="1" applyAlignment="1">
      <alignment horizontal="center" vertical="justify"/>
    </xf>
    <xf numFmtId="0" fontId="2" fillId="0" borderId="10" xfId="0" applyFont="1" applyBorder="1" applyAlignment="1">
      <alignment horizontal="center" vertical="justify"/>
    </xf>
    <xf numFmtId="0" fontId="2" fillId="0" borderId="10" xfId="0" applyFont="1" applyBorder="1" applyAlignment="1">
      <alignment horizontal="left" vertical="justify" wrapText="1"/>
    </xf>
    <xf numFmtId="0" fontId="2" fillId="0" borderId="18" xfId="0" applyFont="1" applyBorder="1" applyAlignment="1">
      <alignment horizontal="center" vertical="justify" wrapText="1"/>
    </xf>
    <xf numFmtId="0" fontId="2" fillId="2" borderId="13" xfId="0" applyFont="1" applyFill="1" applyBorder="1" applyAlignment="1">
      <alignment vertical="justify" wrapText="1"/>
    </xf>
    <xf numFmtId="0" fontId="2" fillId="2" borderId="19" xfId="0" applyFont="1" applyFill="1" applyBorder="1" applyAlignment="1">
      <alignment horizontal="center" vertical="justify"/>
    </xf>
    <xf numFmtId="0" fontId="2" fillId="2" borderId="11" xfId="0" applyFont="1" applyFill="1" applyBorder="1" applyAlignment="1">
      <alignment vertical="justify" wrapText="1"/>
    </xf>
    <xf numFmtId="0" fontId="3" fillId="2" borderId="11" xfId="1" applyFont="1" applyFill="1" applyBorder="1" applyAlignment="1">
      <alignment horizontal="center" vertical="justify"/>
    </xf>
    <xf numFmtId="0" fontId="2" fillId="2" borderId="23" xfId="0" applyFont="1" applyFill="1" applyBorder="1" applyAlignment="1">
      <alignment horizontal="left"/>
    </xf>
    <xf numFmtId="0" fontId="2" fillId="2" borderId="24" xfId="0" applyFont="1" applyFill="1" applyBorder="1" applyAlignment="1">
      <alignment horizontal="left"/>
    </xf>
    <xf numFmtId="49" fontId="2" fillId="2" borderId="24" xfId="0" applyNumberFormat="1" applyFont="1" applyFill="1" applyBorder="1" applyAlignment="1" applyProtection="1">
      <alignment horizontal="left"/>
      <protection locked="0"/>
    </xf>
    <xf numFmtId="14" fontId="2" fillId="2" borderId="25" xfId="0" applyNumberFormat="1" applyFont="1" applyFill="1" applyBorder="1" applyAlignment="1" applyProtection="1">
      <alignment horizontal="left"/>
      <protection locked="0"/>
    </xf>
    <xf numFmtId="0" fontId="2" fillId="2" borderId="26" xfId="0" applyFont="1" applyFill="1" applyBorder="1" applyAlignment="1">
      <alignment horizontal="left"/>
    </xf>
    <xf numFmtId="0" fontId="2" fillId="2" borderId="27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left"/>
    </xf>
    <xf numFmtId="0" fontId="2" fillId="2" borderId="29" xfId="0" applyFont="1" applyFill="1" applyBorder="1" applyAlignment="1">
      <alignment horizontal="center" vertical="justify"/>
    </xf>
    <xf numFmtId="0" fontId="2" fillId="2" borderId="30" xfId="0" applyFont="1" applyFill="1" applyBorder="1" applyAlignment="1">
      <alignment horizontal="center" vertical="justify"/>
    </xf>
    <xf numFmtId="0" fontId="2" fillId="2" borderId="30" xfId="0" applyFont="1" applyFill="1" applyBorder="1" applyAlignment="1">
      <alignment horizontal="left" vertical="justify" wrapText="1"/>
    </xf>
    <xf numFmtId="0" fontId="2" fillId="2" borderId="29" xfId="0" applyFont="1" applyFill="1" applyBorder="1" applyAlignment="1">
      <alignment horizontal="center" vertical="justify" wrapText="1"/>
    </xf>
    <xf numFmtId="0" fontId="3" fillId="2" borderId="30" xfId="0" applyFont="1" applyFill="1" applyBorder="1" applyAlignment="1">
      <alignment horizontal="center" vertical="justify"/>
    </xf>
    <xf numFmtId="0" fontId="2" fillId="2" borderId="22" xfId="0" applyFont="1" applyFill="1" applyBorder="1" applyAlignment="1">
      <alignment horizontal="left" vertical="justify"/>
    </xf>
    <xf numFmtId="0" fontId="2" fillId="2" borderId="30" xfId="0" applyFont="1" applyFill="1" applyBorder="1" applyAlignment="1">
      <alignment horizontal="left" vertical="justify"/>
    </xf>
    <xf numFmtId="0" fontId="2" fillId="2" borderId="12" xfId="0" applyFont="1" applyFill="1" applyBorder="1" applyAlignment="1">
      <alignment horizontal="left" vertical="justify"/>
    </xf>
    <xf numFmtId="0" fontId="2" fillId="2" borderId="31" xfId="0" applyFont="1" applyFill="1" applyBorder="1" applyAlignment="1">
      <alignment horizontal="left" vertical="justify"/>
    </xf>
    <xf numFmtId="2" fontId="2" fillId="2" borderId="30" xfId="0" applyNumberFormat="1" applyFont="1" applyFill="1" applyBorder="1" applyAlignment="1" applyProtection="1">
      <alignment horizontal="left" vertical="justify"/>
      <protection locked="0"/>
    </xf>
    <xf numFmtId="2" fontId="2" fillId="2" borderId="11" xfId="0" applyNumberFormat="1" applyFont="1" applyFill="1" applyBorder="1" applyAlignment="1" applyProtection="1">
      <alignment horizontal="left" vertical="justify"/>
      <protection locked="0"/>
    </xf>
    <xf numFmtId="164" fontId="3" fillId="0" borderId="11" xfId="0" applyNumberFormat="1" applyFont="1" applyBorder="1" applyAlignment="1">
      <alignment horizontal="center" vertical="justify"/>
    </xf>
    <xf numFmtId="0" fontId="3" fillId="0" borderId="11" xfId="0" applyFont="1" applyBorder="1" applyAlignment="1">
      <alignment horizontal="center" vertical="justify"/>
    </xf>
    <xf numFmtId="0" fontId="3" fillId="2" borderId="11" xfId="0" applyFont="1" applyFill="1" applyBorder="1" applyAlignment="1">
      <alignment horizontal="center" vertical="justify"/>
    </xf>
    <xf numFmtId="0" fontId="2" fillId="2" borderId="13" xfId="0" applyFont="1" applyFill="1" applyBorder="1" applyAlignment="1">
      <alignment horizontal="center" vertical="justify"/>
    </xf>
    <xf numFmtId="0" fontId="2" fillId="2" borderId="10" xfId="0" applyFont="1" applyFill="1" applyBorder="1" applyAlignment="1">
      <alignment horizontal="left" vertical="justify"/>
    </xf>
    <xf numFmtId="0" fontId="2" fillId="2" borderId="12" xfId="0" applyFont="1" applyFill="1" applyBorder="1" applyAlignment="1">
      <alignment horizontal="left"/>
    </xf>
    <xf numFmtId="2" fontId="2" fillId="2" borderId="10" xfId="0" applyNumberFormat="1" applyFont="1" applyFill="1" applyBorder="1" applyAlignment="1" applyProtection="1">
      <alignment horizontal="left" vertical="justify"/>
      <protection locked="0"/>
    </xf>
    <xf numFmtId="0" fontId="3" fillId="0" borderId="10" xfId="0" applyFont="1" applyBorder="1" applyAlignment="1">
      <alignment horizontal="center" vertical="justify"/>
    </xf>
    <xf numFmtId="0" fontId="3" fillId="3" borderId="11" xfId="0" applyFont="1" applyFill="1" applyBorder="1" applyAlignment="1">
      <alignment horizontal="center" vertical="justify"/>
    </xf>
    <xf numFmtId="0" fontId="3" fillId="3" borderId="14" xfId="0" applyFont="1" applyFill="1" applyBorder="1" applyAlignment="1">
      <alignment horizontal="center" vertical="justify"/>
    </xf>
    <xf numFmtId="0" fontId="3" fillId="3" borderId="11" xfId="0" applyFont="1" applyFill="1" applyBorder="1" applyAlignment="1">
      <alignment horizontal="left" vertical="justify" wrapText="1"/>
    </xf>
    <xf numFmtId="0" fontId="3" fillId="3" borderId="14" xfId="0" applyFont="1" applyFill="1" applyBorder="1" applyAlignment="1">
      <alignment horizontal="center" vertical="justify" wrapText="1"/>
    </xf>
    <xf numFmtId="2" fontId="2" fillId="3" borderId="11" xfId="0" applyNumberFormat="1" applyFont="1" applyFill="1" applyBorder="1" applyAlignment="1" applyProtection="1">
      <alignment horizontal="left" vertical="justify"/>
      <protection locked="0"/>
    </xf>
    <xf numFmtId="0" fontId="3" fillId="3" borderId="11" xfId="0" applyFont="1" applyFill="1" applyBorder="1" applyAlignment="1">
      <alignment horizontal="center" vertical="justify" wrapText="1"/>
    </xf>
    <xf numFmtId="0" fontId="3" fillId="3" borderId="11" xfId="0" applyFont="1" applyFill="1" applyBorder="1" applyAlignment="1">
      <alignment horizontal="left" vertical="justify"/>
    </xf>
    <xf numFmtId="0" fontId="3" fillId="3" borderId="11" xfId="1" applyFont="1" applyFill="1" applyBorder="1" applyAlignment="1">
      <alignment horizontal="center" vertical="justify" wrapText="1"/>
    </xf>
    <xf numFmtId="0" fontId="2" fillId="3" borderId="11" xfId="0" applyFont="1" applyFill="1" applyBorder="1" applyAlignment="1">
      <alignment horizontal="center" vertical="justify"/>
    </xf>
    <xf numFmtId="0" fontId="2" fillId="3" borderId="14" xfId="0" applyFont="1" applyFill="1" applyBorder="1" applyAlignment="1">
      <alignment horizontal="center" vertical="justify"/>
    </xf>
    <xf numFmtId="0" fontId="6" fillId="3" borderId="11" xfId="0" applyFont="1" applyFill="1" applyBorder="1" applyAlignment="1">
      <alignment horizontal="left" vertical="justify"/>
    </xf>
    <xf numFmtId="0" fontId="7" fillId="3" borderId="14" xfId="0" applyFont="1" applyFill="1" applyBorder="1" applyAlignment="1">
      <alignment horizontal="center" vertical="justify"/>
    </xf>
    <xf numFmtId="0" fontId="7" fillId="3" borderId="11" xfId="0" applyFont="1" applyFill="1" applyBorder="1" applyAlignment="1">
      <alignment horizontal="center" vertical="justify"/>
    </xf>
    <xf numFmtId="0" fontId="2" fillId="3" borderId="19" xfId="0" applyFont="1" applyFill="1" applyBorder="1" applyAlignment="1">
      <alignment horizontal="center" vertical="justify"/>
    </xf>
    <xf numFmtId="0" fontId="2" fillId="3" borderId="20" xfId="0" applyFont="1" applyFill="1" applyBorder="1" applyAlignment="1">
      <alignment horizontal="center" vertical="justify"/>
    </xf>
    <xf numFmtId="0" fontId="7" fillId="3" borderId="20" xfId="0" applyFont="1" applyFill="1" applyBorder="1" applyAlignment="1">
      <alignment horizontal="center" vertical="justify"/>
    </xf>
    <xf numFmtId="2" fontId="7" fillId="3" borderId="19" xfId="0" applyNumberFormat="1" applyFont="1" applyFill="1" applyBorder="1" applyAlignment="1">
      <alignment horizontal="center" vertical="justify"/>
    </xf>
    <xf numFmtId="0" fontId="7" fillId="3" borderId="19" xfId="0" applyFont="1" applyFill="1" applyBorder="1" applyAlignment="1">
      <alignment horizontal="center" vertical="justify"/>
    </xf>
    <xf numFmtId="0" fontId="2" fillId="3" borderId="13" xfId="0" applyFont="1" applyFill="1" applyBorder="1" applyAlignment="1">
      <alignment horizontal="center" vertical="justify"/>
    </xf>
    <xf numFmtId="0" fontId="2" fillId="3" borderId="13" xfId="0" applyFont="1" applyFill="1" applyBorder="1" applyAlignment="1">
      <alignment horizontal="left" vertical="justify" wrapText="1"/>
    </xf>
    <xf numFmtId="0" fontId="2" fillId="3" borderId="15" xfId="0" applyFont="1" applyFill="1" applyBorder="1" applyAlignment="1">
      <alignment horizontal="center" vertical="justify" wrapText="1"/>
    </xf>
    <xf numFmtId="2" fontId="2" fillId="3" borderId="30" xfId="0" applyNumberFormat="1" applyFont="1" applyFill="1" applyBorder="1" applyAlignment="1" applyProtection="1">
      <alignment horizontal="left" vertical="justify"/>
      <protection locked="0"/>
    </xf>
    <xf numFmtId="0" fontId="2" fillId="3" borderId="15" xfId="0" applyFont="1" applyFill="1" applyBorder="1" applyAlignment="1">
      <alignment horizontal="center" vertical="justify"/>
    </xf>
    <xf numFmtId="0" fontId="7" fillId="3" borderId="15" xfId="0" applyFont="1" applyFill="1" applyBorder="1" applyAlignment="1">
      <alignment horizontal="center" vertical="justify"/>
    </xf>
    <xf numFmtId="0" fontId="2" fillId="3" borderId="32" xfId="0" applyFont="1" applyFill="1" applyBorder="1" applyAlignment="1">
      <alignment horizontal="center" vertical="justify"/>
    </xf>
    <xf numFmtId="0" fontId="2" fillId="3" borderId="16" xfId="0" applyFont="1" applyFill="1" applyBorder="1" applyAlignment="1">
      <alignment horizontal="center" vertical="justify"/>
    </xf>
    <xf numFmtId="0" fontId="7" fillId="3" borderId="16" xfId="0" applyFont="1" applyFill="1" applyBorder="1" applyAlignment="1">
      <alignment horizontal="center" vertical="justify"/>
    </xf>
    <xf numFmtId="164" fontId="7" fillId="3" borderId="19" xfId="0" applyNumberFormat="1" applyFont="1" applyFill="1" applyBorder="1" applyAlignment="1">
      <alignment horizontal="center" vertical="justify"/>
    </xf>
    <xf numFmtId="0" fontId="2" fillId="4" borderId="11" xfId="0" applyFont="1" applyFill="1" applyBorder="1" applyAlignment="1">
      <alignment horizontal="center" vertical="justify"/>
    </xf>
    <xf numFmtId="0" fontId="2" fillId="4" borderId="14" xfId="0" applyFont="1" applyFill="1" applyBorder="1" applyAlignment="1">
      <alignment horizontal="center" vertical="justify"/>
    </xf>
    <xf numFmtId="0" fontId="2" fillId="4" borderId="11" xfId="0" applyFont="1" applyFill="1" applyBorder="1" applyAlignment="1">
      <alignment horizontal="left" vertical="justify"/>
    </xf>
    <xf numFmtId="2" fontId="2" fillId="4" borderId="11" xfId="0" applyNumberFormat="1" applyFont="1" applyFill="1" applyBorder="1" applyAlignment="1" applyProtection="1">
      <alignment horizontal="left" vertical="justify"/>
      <protection locked="0"/>
    </xf>
    <xf numFmtId="0" fontId="3" fillId="4" borderId="11" xfId="1" applyFont="1" applyFill="1" applyBorder="1" applyAlignment="1">
      <alignment horizontal="center" vertical="justify" wrapText="1"/>
    </xf>
    <xf numFmtId="0" fontId="6" fillId="4" borderId="11" xfId="0" applyFont="1" applyFill="1" applyBorder="1" applyAlignment="1">
      <alignment horizontal="left" vertical="justify"/>
    </xf>
    <xf numFmtId="0" fontId="7" fillId="4" borderId="11" xfId="0" applyFont="1" applyFill="1" applyBorder="1" applyAlignment="1">
      <alignment horizontal="center" vertical="justify"/>
    </xf>
    <xf numFmtId="0" fontId="2" fillId="4" borderId="19" xfId="0" applyFont="1" applyFill="1" applyBorder="1" applyAlignment="1">
      <alignment horizontal="center" vertical="justify"/>
    </xf>
    <xf numFmtId="0" fontId="2" fillId="4" borderId="20" xfId="0" applyFont="1" applyFill="1" applyBorder="1" applyAlignment="1">
      <alignment horizontal="center" vertical="justify"/>
    </xf>
    <xf numFmtId="0" fontId="7" fillId="4" borderId="20" xfId="0" applyFont="1" applyFill="1" applyBorder="1" applyAlignment="1">
      <alignment horizontal="center" vertical="justify"/>
    </xf>
    <xf numFmtId="0" fontId="2" fillId="4" borderId="12" xfId="0" applyFont="1" applyFill="1" applyBorder="1" applyAlignment="1">
      <alignment horizontal="center" vertical="justify"/>
    </xf>
    <xf numFmtId="0" fontId="2" fillId="4" borderId="21" xfId="0" applyFont="1" applyFill="1" applyBorder="1" applyAlignment="1">
      <alignment horizontal="center" vertical="justify"/>
    </xf>
    <xf numFmtId="0" fontId="6" fillId="4" borderId="12" xfId="0" applyFont="1" applyFill="1" applyBorder="1" applyAlignment="1">
      <alignment horizontal="left" vertical="justify"/>
    </xf>
    <xf numFmtId="2" fontId="2" fillId="4" borderId="12" xfId="0" applyNumberFormat="1" applyFont="1" applyFill="1" applyBorder="1" applyAlignment="1" applyProtection="1">
      <alignment horizontal="left" vertical="justify"/>
      <protection locked="0"/>
    </xf>
    <xf numFmtId="2" fontId="6" fillId="4" borderId="12" xfId="0" applyNumberFormat="1" applyFont="1" applyFill="1" applyBorder="1" applyAlignment="1">
      <alignment horizontal="center" vertical="justify"/>
    </xf>
    <xf numFmtId="0" fontId="1" fillId="4" borderId="12" xfId="0" applyFont="1" applyFill="1" applyBorder="1" applyAlignment="1">
      <alignment horizontal="center" vertical="justify"/>
    </xf>
    <xf numFmtId="0" fontId="2" fillId="4" borderId="13" xfId="0" applyFont="1" applyFill="1" applyBorder="1" applyAlignment="1">
      <alignment horizontal="center" vertical="justify"/>
    </xf>
    <xf numFmtId="0" fontId="2" fillId="4" borderId="13" xfId="0" applyFont="1" applyFill="1" applyBorder="1" applyAlignment="1">
      <alignment vertical="justify"/>
    </xf>
    <xf numFmtId="0" fontId="2" fillId="4" borderId="15" xfId="0" applyFont="1" applyFill="1" applyBorder="1" applyAlignment="1">
      <alignment horizontal="center" vertical="justify"/>
    </xf>
    <xf numFmtId="2" fontId="2" fillId="4" borderId="30" xfId="0" applyNumberFormat="1" applyFont="1" applyFill="1" applyBorder="1" applyAlignment="1" applyProtection="1">
      <alignment horizontal="left" vertical="justify"/>
      <protection locked="0"/>
    </xf>
    <xf numFmtId="0" fontId="3" fillId="4" borderId="11" xfId="0" applyFont="1" applyFill="1" applyBorder="1" applyAlignment="1">
      <alignment horizontal="center" vertical="justify" wrapText="1"/>
    </xf>
    <xf numFmtId="0" fontId="2" fillId="4" borderId="32" xfId="0" applyFont="1" applyFill="1" applyBorder="1" applyAlignment="1">
      <alignment horizontal="center" vertical="justify"/>
    </xf>
    <xf numFmtId="0" fontId="2" fillId="4" borderId="16" xfId="0" applyFont="1" applyFill="1" applyBorder="1" applyAlignment="1">
      <alignment horizontal="center" vertical="justify"/>
    </xf>
    <xf numFmtId="0" fontId="7" fillId="4" borderId="16" xfId="0" applyFont="1" applyFill="1" applyBorder="1" applyAlignment="1">
      <alignment horizontal="center" vertical="justify"/>
    </xf>
    <xf numFmtId="0" fontId="4" fillId="4" borderId="33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2" fontId="2" fillId="4" borderId="12" xfId="0" applyNumberFormat="1" applyFont="1" applyFill="1" applyBorder="1" applyAlignment="1" applyProtection="1">
      <alignment horizontal="left"/>
      <protection locked="0"/>
    </xf>
    <xf numFmtId="0" fontId="4" fillId="4" borderId="12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 vertical="justify"/>
    </xf>
    <xf numFmtId="164" fontId="7" fillId="4" borderId="12" xfId="0" applyNumberFormat="1" applyFont="1" applyFill="1" applyBorder="1" applyAlignment="1">
      <alignment horizontal="center"/>
    </xf>
    <xf numFmtId="0" fontId="2" fillId="2" borderId="24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F28" sqref="F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37" t="s">
        <v>0</v>
      </c>
      <c r="B1" s="121" t="s">
        <v>18</v>
      </c>
      <c r="C1" s="121"/>
      <c r="D1" s="121"/>
      <c r="E1" s="38" t="s">
        <v>17</v>
      </c>
      <c r="F1" s="39"/>
      <c r="G1" s="38"/>
      <c r="H1" s="38"/>
      <c r="I1" s="38" t="s">
        <v>1</v>
      </c>
      <c r="J1" s="40">
        <v>45603</v>
      </c>
    </row>
    <row r="2" spans="1:10" ht="7.5" customHeight="1" thickBot="1" x14ac:dyDescent="0.3">
      <c r="A2" s="41"/>
      <c r="B2" s="42"/>
      <c r="C2" s="42"/>
      <c r="D2" s="42"/>
      <c r="E2" s="42"/>
      <c r="F2" s="42"/>
      <c r="G2" s="42"/>
      <c r="H2" s="42"/>
      <c r="I2" s="42"/>
      <c r="J2" s="43"/>
    </row>
    <row r="3" spans="1:10" ht="26.25" thickBot="1" x14ac:dyDescent="0.3">
      <c r="A3" s="49" t="s">
        <v>2</v>
      </c>
      <c r="B3" s="49" t="s">
        <v>3</v>
      </c>
      <c r="C3" s="52" t="s">
        <v>19</v>
      </c>
      <c r="D3" s="49" t="s">
        <v>4</v>
      </c>
      <c r="E3" s="52" t="s">
        <v>20</v>
      </c>
      <c r="F3" s="49" t="s">
        <v>5</v>
      </c>
      <c r="G3" s="49" t="s">
        <v>6</v>
      </c>
      <c r="H3" s="49" t="s">
        <v>7</v>
      </c>
      <c r="I3" s="49" t="s">
        <v>8</v>
      </c>
      <c r="J3" s="49" t="s">
        <v>9</v>
      </c>
    </row>
    <row r="4" spans="1:10" ht="51" x14ac:dyDescent="0.25">
      <c r="A4" s="50" t="s">
        <v>10</v>
      </c>
      <c r="B4" s="45" t="s">
        <v>13</v>
      </c>
      <c r="C4" s="44" t="s">
        <v>40</v>
      </c>
      <c r="D4" s="46" t="s">
        <v>25</v>
      </c>
      <c r="E4" s="47">
        <v>60</v>
      </c>
      <c r="F4" s="53">
        <v>20</v>
      </c>
      <c r="G4" s="48">
        <v>70.8</v>
      </c>
      <c r="H4" s="48">
        <v>1.1399999999999999</v>
      </c>
      <c r="I4" s="48">
        <v>5.34</v>
      </c>
      <c r="J4" s="48">
        <v>4.62</v>
      </c>
    </row>
    <row r="5" spans="1:10" ht="25.5" x14ac:dyDescent="0.25">
      <c r="A5" s="27"/>
      <c r="B5" s="63" t="s">
        <v>35</v>
      </c>
      <c r="C5" s="64">
        <v>90</v>
      </c>
      <c r="D5" s="65" t="s">
        <v>43</v>
      </c>
      <c r="E5" s="66">
        <v>90</v>
      </c>
      <c r="F5" s="67">
        <v>135</v>
      </c>
      <c r="G5" s="68">
        <v>239.59</v>
      </c>
      <c r="H5" s="68">
        <v>15.45</v>
      </c>
      <c r="I5" s="68">
        <v>15.01</v>
      </c>
      <c r="J5" s="68">
        <v>9.73</v>
      </c>
    </row>
    <row r="6" spans="1:10" x14ac:dyDescent="0.25">
      <c r="A6" s="27"/>
      <c r="B6" s="63" t="s">
        <v>15</v>
      </c>
      <c r="C6" s="64">
        <v>903</v>
      </c>
      <c r="D6" s="69" t="s">
        <v>26</v>
      </c>
      <c r="E6" s="64">
        <v>150</v>
      </c>
      <c r="F6" s="67">
        <v>52</v>
      </c>
      <c r="G6" s="70">
        <v>131.02000000000001</v>
      </c>
      <c r="H6" s="70">
        <v>3.06</v>
      </c>
      <c r="I6" s="70">
        <v>4.3</v>
      </c>
      <c r="J6" s="70">
        <v>20.03</v>
      </c>
    </row>
    <row r="7" spans="1:10" x14ac:dyDescent="0.25">
      <c r="A7" s="27"/>
      <c r="B7" s="91" t="s">
        <v>14</v>
      </c>
      <c r="C7" s="92">
        <v>86</v>
      </c>
      <c r="D7" s="93" t="s">
        <v>27</v>
      </c>
      <c r="E7" s="92">
        <v>240</v>
      </c>
      <c r="F7" s="94">
        <v>164</v>
      </c>
      <c r="G7" s="95">
        <v>352.82</v>
      </c>
      <c r="H7" s="95">
        <v>20.18</v>
      </c>
      <c r="I7" s="95">
        <v>19.350000000000001</v>
      </c>
      <c r="J7" s="95">
        <v>24.49</v>
      </c>
    </row>
    <row r="8" spans="1:10" x14ac:dyDescent="0.25">
      <c r="A8" s="27"/>
      <c r="B8" s="21" t="s">
        <v>21</v>
      </c>
      <c r="C8" s="20">
        <v>508</v>
      </c>
      <c r="D8" s="24" t="s">
        <v>22</v>
      </c>
      <c r="E8" s="22">
        <v>200</v>
      </c>
      <c r="F8" s="54">
        <v>6</v>
      </c>
      <c r="G8" s="55">
        <v>110</v>
      </c>
      <c r="H8" s="56">
        <v>0.5</v>
      </c>
      <c r="I8" s="56">
        <v>0</v>
      </c>
      <c r="J8" s="56">
        <v>28</v>
      </c>
    </row>
    <row r="9" spans="1:10" ht="25.5" x14ac:dyDescent="0.25">
      <c r="A9" s="27"/>
      <c r="B9" s="21" t="s">
        <v>36</v>
      </c>
      <c r="C9" s="26">
        <v>119</v>
      </c>
      <c r="D9" s="27" t="s">
        <v>23</v>
      </c>
      <c r="E9" s="22">
        <v>20</v>
      </c>
      <c r="F9" s="54">
        <v>3</v>
      </c>
      <c r="G9" s="56">
        <v>48</v>
      </c>
      <c r="H9" s="56">
        <v>1.42</v>
      </c>
      <c r="I9" s="56">
        <v>0.14000000000000001</v>
      </c>
      <c r="J9" s="56">
        <v>8.8000000000000007</v>
      </c>
    </row>
    <row r="10" spans="1:10" ht="25.5" x14ac:dyDescent="0.25">
      <c r="A10" s="27"/>
      <c r="B10" s="21" t="s">
        <v>37</v>
      </c>
      <c r="C10" s="20">
        <v>120</v>
      </c>
      <c r="D10" s="27" t="s">
        <v>24</v>
      </c>
      <c r="E10" s="20">
        <v>20</v>
      </c>
      <c r="F10" s="54">
        <v>3</v>
      </c>
      <c r="G10" s="28">
        <v>39.6</v>
      </c>
      <c r="H10" s="57">
        <v>1.32</v>
      </c>
      <c r="I10" s="57">
        <v>0.24</v>
      </c>
      <c r="J10" s="57">
        <v>8.0399999999999991</v>
      </c>
    </row>
    <row r="11" spans="1:10" x14ac:dyDescent="0.25">
      <c r="A11" s="27"/>
      <c r="B11" s="71"/>
      <c r="C11" s="72"/>
      <c r="D11" s="73" t="s">
        <v>28</v>
      </c>
      <c r="E11" s="74">
        <f>E4+E5+E6+E8+E9+E10</f>
        <v>540</v>
      </c>
      <c r="F11" s="67">
        <f>F4+F5+F6+F8+F9+F10</f>
        <v>219</v>
      </c>
      <c r="G11" s="75">
        <f t="shared" ref="G11" si="0">G4+G5+G6+G8+G9+G10</f>
        <v>639.01</v>
      </c>
      <c r="H11" s="75">
        <f t="shared" ref="H11:J11" si="1">H4+H5+H6+H8+H9+H10</f>
        <v>22.89</v>
      </c>
      <c r="I11" s="75">
        <f t="shared" si="1"/>
        <v>25.03</v>
      </c>
      <c r="J11" s="75">
        <f t="shared" si="1"/>
        <v>79.22</v>
      </c>
    </row>
    <row r="12" spans="1:10" x14ac:dyDescent="0.25">
      <c r="A12" s="27"/>
      <c r="B12" s="98"/>
      <c r="C12" s="99"/>
      <c r="D12" s="96" t="s">
        <v>28</v>
      </c>
      <c r="E12" s="100">
        <f>E4+       E7          +E8+E9+E10</f>
        <v>540</v>
      </c>
      <c r="F12" s="94">
        <f>F4+F7+F8+F9+F10</f>
        <v>196</v>
      </c>
      <c r="G12" s="97">
        <f t="shared" ref="G12" si="2">G4+       G7          +G8+G9+G10</f>
        <v>621.22</v>
      </c>
      <c r="H12" s="97">
        <f>H4+H7+H8+H9+H10</f>
        <v>24.560000000000002</v>
      </c>
      <c r="I12" s="97">
        <f t="shared" ref="I12:J12" si="3">I4+       I7          +I8+I9+I10</f>
        <v>25.07</v>
      </c>
      <c r="J12" s="97">
        <f t="shared" si="3"/>
        <v>73.949999999999989</v>
      </c>
    </row>
    <row r="13" spans="1:10" ht="25.5" x14ac:dyDescent="0.25">
      <c r="A13" s="27"/>
      <c r="B13" s="76"/>
      <c r="C13" s="77"/>
      <c r="D13" s="73" t="s">
        <v>29</v>
      </c>
      <c r="E13" s="78"/>
      <c r="F13" s="67"/>
      <c r="G13" s="79">
        <f>G11/23.5</f>
        <v>27.191914893617021</v>
      </c>
      <c r="H13" s="80"/>
      <c r="I13" s="80"/>
      <c r="J13" s="80"/>
    </row>
    <row r="14" spans="1:10" ht="26.25" thickBot="1" x14ac:dyDescent="0.3">
      <c r="A14" s="51"/>
      <c r="B14" s="101"/>
      <c r="C14" s="102"/>
      <c r="D14" s="103" t="s">
        <v>29</v>
      </c>
      <c r="E14" s="102"/>
      <c r="F14" s="104"/>
      <c r="G14" s="105">
        <f>G12/23.5</f>
        <v>26.434893617021277</v>
      </c>
      <c r="H14" s="106"/>
      <c r="I14" s="106"/>
      <c r="J14" s="106"/>
    </row>
    <row r="15" spans="1:10" x14ac:dyDescent="0.25">
      <c r="A15" s="3" t="s">
        <v>11</v>
      </c>
      <c r="B15" s="4" t="s">
        <v>16</v>
      </c>
      <c r="C15" s="5"/>
      <c r="D15" s="6"/>
      <c r="E15" s="7"/>
      <c r="F15" s="8"/>
      <c r="G15" s="7"/>
      <c r="H15" s="7"/>
      <c r="I15" s="7"/>
      <c r="J15" s="9"/>
    </row>
    <row r="16" spans="1:10" x14ac:dyDescent="0.25">
      <c r="A16" s="1"/>
      <c r="B16" s="10"/>
      <c r="C16" s="10"/>
      <c r="D16" s="11"/>
      <c r="E16" s="12"/>
      <c r="F16" s="2"/>
      <c r="G16" s="12"/>
      <c r="H16" s="12"/>
      <c r="I16" s="12"/>
      <c r="J16" s="13"/>
    </row>
    <row r="17" spans="1:10" ht="15.75" thickBot="1" x14ac:dyDescent="0.3">
      <c r="A17" s="14"/>
      <c r="B17" s="15"/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59" t="s">
        <v>12</v>
      </c>
      <c r="B18" s="29" t="s">
        <v>13</v>
      </c>
      <c r="C18" s="30">
        <v>112</v>
      </c>
      <c r="D18" s="31" t="s">
        <v>30</v>
      </c>
      <c r="E18" s="32">
        <v>150</v>
      </c>
      <c r="F18" s="61">
        <v>56</v>
      </c>
      <c r="G18" s="62">
        <v>70.5</v>
      </c>
      <c r="H18" s="62">
        <v>0.6</v>
      </c>
      <c r="I18" s="62">
        <v>0.46</v>
      </c>
      <c r="J18" s="62">
        <v>15.45</v>
      </c>
    </row>
    <row r="19" spans="1:10" x14ac:dyDescent="0.25">
      <c r="A19" s="50"/>
      <c r="B19" s="58" t="s">
        <v>38</v>
      </c>
      <c r="C19" s="21">
        <v>22</v>
      </c>
      <c r="D19" s="33" t="s">
        <v>41</v>
      </c>
      <c r="E19" s="25">
        <v>220</v>
      </c>
      <c r="F19" s="53">
        <v>45</v>
      </c>
      <c r="G19" s="36">
        <v>113.18</v>
      </c>
      <c r="H19" s="36">
        <v>4.46</v>
      </c>
      <c r="I19" s="36">
        <v>6.84</v>
      </c>
      <c r="J19" s="36">
        <v>8.4499999999999993</v>
      </c>
    </row>
    <row r="20" spans="1:10" ht="25.5" x14ac:dyDescent="0.25">
      <c r="A20" s="50"/>
      <c r="B20" s="81" t="s">
        <v>14</v>
      </c>
      <c r="C20" s="71">
        <v>152</v>
      </c>
      <c r="D20" s="82" t="s">
        <v>42</v>
      </c>
      <c r="E20" s="83">
        <v>120</v>
      </c>
      <c r="F20" s="84">
        <v>152</v>
      </c>
      <c r="G20" s="68">
        <v>252.46</v>
      </c>
      <c r="H20" s="68">
        <v>17.489999999999998</v>
      </c>
      <c r="I20" s="68">
        <v>15.95</v>
      </c>
      <c r="J20" s="68">
        <v>9.73</v>
      </c>
    </row>
    <row r="21" spans="1:10" x14ac:dyDescent="0.25">
      <c r="A21" s="50"/>
      <c r="B21" s="107" t="s">
        <v>14</v>
      </c>
      <c r="C21" s="91">
        <v>437</v>
      </c>
      <c r="D21" s="108" t="s">
        <v>31</v>
      </c>
      <c r="E21" s="109">
        <v>100</v>
      </c>
      <c r="F21" s="110">
        <v>122</v>
      </c>
      <c r="G21" s="111">
        <v>210.45</v>
      </c>
      <c r="H21" s="111">
        <v>14.38</v>
      </c>
      <c r="I21" s="111">
        <v>15.57</v>
      </c>
      <c r="J21" s="111">
        <v>3.2</v>
      </c>
    </row>
    <row r="22" spans="1:10" x14ac:dyDescent="0.25">
      <c r="A22" s="50"/>
      <c r="B22" s="20" t="s">
        <v>39</v>
      </c>
      <c r="C22" s="21">
        <v>445</v>
      </c>
      <c r="D22" s="27" t="s">
        <v>32</v>
      </c>
      <c r="E22" s="23">
        <v>150</v>
      </c>
      <c r="F22" s="53">
        <v>18</v>
      </c>
      <c r="G22" s="57">
        <v>253.09</v>
      </c>
      <c r="H22" s="57">
        <v>8.76</v>
      </c>
      <c r="I22" s="57">
        <v>6.66</v>
      </c>
      <c r="J22" s="57">
        <v>39.61</v>
      </c>
    </row>
    <row r="23" spans="1:10" x14ac:dyDescent="0.25">
      <c r="A23" s="50"/>
      <c r="B23" s="20" t="s">
        <v>21</v>
      </c>
      <c r="C23" s="34">
        <v>107</v>
      </c>
      <c r="D23" s="35" t="s">
        <v>33</v>
      </c>
      <c r="E23" s="22">
        <v>200</v>
      </c>
      <c r="F23" s="53">
        <v>39</v>
      </c>
      <c r="G23" s="57">
        <v>94.4</v>
      </c>
      <c r="H23" s="57">
        <v>0.8</v>
      </c>
      <c r="I23" s="57">
        <v>0.2</v>
      </c>
      <c r="J23" s="57">
        <v>23.2</v>
      </c>
    </row>
    <row r="24" spans="1:10" ht="25.5" x14ac:dyDescent="0.25">
      <c r="A24" s="50"/>
      <c r="B24" s="20" t="s">
        <v>36</v>
      </c>
      <c r="C24" s="36">
        <v>119</v>
      </c>
      <c r="D24" s="27" t="s">
        <v>34</v>
      </c>
      <c r="E24" s="25">
        <v>20</v>
      </c>
      <c r="F24" s="53">
        <v>3</v>
      </c>
      <c r="G24" s="56">
        <v>48</v>
      </c>
      <c r="H24" s="56">
        <v>1.42</v>
      </c>
      <c r="I24" s="56">
        <v>0.14000000000000001</v>
      </c>
      <c r="J24" s="56">
        <v>8.8000000000000007</v>
      </c>
    </row>
    <row r="25" spans="1:10" ht="25.5" x14ac:dyDescent="0.25">
      <c r="A25" s="27"/>
      <c r="B25" s="20" t="s">
        <v>37</v>
      </c>
      <c r="C25" s="21">
        <v>120</v>
      </c>
      <c r="D25" s="27" t="s">
        <v>24</v>
      </c>
      <c r="E25" s="23">
        <v>20</v>
      </c>
      <c r="F25" s="54">
        <v>3</v>
      </c>
      <c r="G25" s="28">
        <v>36.26</v>
      </c>
      <c r="H25" s="57">
        <v>1.1399999999999999</v>
      </c>
      <c r="I25" s="57">
        <v>0.22</v>
      </c>
      <c r="J25" s="57">
        <v>7.44</v>
      </c>
    </row>
    <row r="26" spans="1:10" x14ac:dyDescent="0.25">
      <c r="A26" s="27"/>
      <c r="B26" s="81"/>
      <c r="C26" s="85"/>
      <c r="D26" s="73" t="s">
        <v>28</v>
      </c>
      <c r="E26" s="86">
        <f>E18+E19+E20+E22+E23+E24+E25</f>
        <v>880</v>
      </c>
      <c r="F26" s="67">
        <f>F18+F19+F20+F22+F23+F24+F25</f>
        <v>316</v>
      </c>
      <c r="G26" s="75">
        <f t="shared" ref="G26:J26" si="4">G18+G19+G20+G22+G23+G24+G25</f>
        <v>867.89</v>
      </c>
      <c r="H26" s="75">
        <f t="shared" si="4"/>
        <v>34.669999999999995</v>
      </c>
      <c r="I26" s="75">
        <f t="shared" si="4"/>
        <v>30.47</v>
      </c>
      <c r="J26" s="75">
        <f t="shared" si="4"/>
        <v>112.67999999999999</v>
      </c>
    </row>
    <row r="27" spans="1:10" x14ac:dyDescent="0.25">
      <c r="A27" s="27"/>
      <c r="B27" s="112"/>
      <c r="C27" s="113"/>
      <c r="D27" s="96" t="s">
        <v>28</v>
      </c>
      <c r="E27" s="114">
        <f>E18+E19+E21+E22+E23+E24+E25</f>
        <v>860</v>
      </c>
      <c r="F27" s="94">
        <f>F18+F19+F21+F22+F23+F24+F25</f>
        <v>286</v>
      </c>
      <c r="G27" s="97">
        <f t="shared" ref="G27:J27" si="5">G18+G19+G21+G22+G23+G24+G25</f>
        <v>825.88</v>
      </c>
      <c r="H27" s="97">
        <f t="shared" si="5"/>
        <v>31.560000000000002</v>
      </c>
      <c r="I27" s="97">
        <f t="shared" si="5"/>
        <v>30.09</v>
      </c>
      <c r="J27" s="97">
        <f t="shared" si="5"/>
        <v>106.14999999999999</v>
      </c>
    </row>
    <row r="28" spans="1:10" ht="25.5" x14ac:dyDescent="0.25">
      <c r="A28" s="27"/>
      <c r="B28" s="87"/>
      <c r="C28" s="88"/>
      <c r="D28" s="73" t="s">
        <v>29</v>
      </c>
      <c r="E28" s="89"/>
      <c r="F28" s="67"/>
      <c r="G28" s="90">
        <f>G26/23.5</f>
        <v>36.931489361702127</v>
      </c>
      <c r="H28" s="76"/>
      <c r="I28" s="76"/>
      <c r="J28" s="76"/>
    </row>
    <row r="29" spans="1:10" ht="26.25" thickBot="1" x14ac:dyDescent="0.3">
      <c r="A29" s="60"/>
      <c r="B29" s="115"/>
      <c r="C29" s="116"/>
      <c r="D29" s="103" t="s">
        <v>29</v>
      </c>
      <c r="E29" s="119"/>
      <c r="F29" s="117"/>
      <c r="G29" s="120">
        <f>G27/23.5</f>
        <v>35.14382978723404</v>
      </c>
      <c r="H29" s="118"/>
      <c r="I29" s="118"/>
      <c r="J29" s="118"/>
    </row>
  </sheetData>
  <mergeCells count="1">
    <mergeCell ref="B1:D1"/>
  </mergeCells>
  <pageMargins left="0" right="0" top="0" bottom="0" header="0" footer="0"/>
  <pageSetup paperSize="9" orientation="landscape" r:id="rId1"/>
  <ignoredErrors>
    <ignoredError sqref="F11 F26:F27" unlockedFormula="1"/>
    <ignoredError sqref="F12" formula="1" unlockedFormula="1"/>
    <ignoredError sqref="G12:H1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07.11.24г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Techno05</cp:lastModifiedBy>
  <cp:lastPrinted>2023-10-27T01:19:42Z</cp:lastPrinted>
  <dcterms:created xsi:type="dcterms:W3CDTF">2015-06-05T18:19:34Z</dcterms:created>
  <dcterms:modified xsi:type="dcterms:W3CDTF">2024-11-05T01:55:44Z</dcterms:modified>
</cp:coreProperties>
</file>